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aaronhersum/Desktop/"/>
    </mc:Choice>
  </mc:AlternateContent>
  <xr:revisionPtr revIDLastSave="0" documentId="13_ncr:1_{7227B12E-AC00-944E-9050-4578294ED897}" xr6:coauthVersionLast="36" xr6:coauthVersionMax="36" xr10:uidLastSave="{00000000-0000-0000-0000-000000000000}"/>
  <bookViews>
    <workbookView xWindow="0" yWindow="460" windowWidth="28800" windowHeight="17460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62" i="1" l="1"/>
  <c r="E63" i="1"/>
  <c r="E64" i="1" s="1"/>
  <c r="E38" i="1" l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33" i="1"/>
  <c r="K32" i="1"/>
  <c r="K31" i="1"/>
  <c r="K30" i="1"/>
  <c r="K29" i="1"/>
  <c r="K28" i="1"/>
  <c r="K27" i="1"/>
  <c r="K26" i="1"/>
  <c r="K25" i="1"/>
  <c r="K24" i="1"/>
  <c r="K23" i="1"/>
  <c r="E37" i="1"/>
  <c r="E36" i="1"/>
  <c r="E35" i="1"/>
  <c r="E34" i="1"/>
  <c r="E29" i="1"/>
  <c r="E30" i="1" s="1"/>
  <c r="K34" i="1"/>
  <c r="E24" i="1"/>
  <c r="E25" i="1" s="1"/>
  <c r="C68" i="1" s="1"/>
  <c r="K35" i="1"/>
  <c r="K36" i="1"/>
  <c r="K37" i="1"/>
  <c r="K38" i="1"/>
  <c r="K39" i="1"/>
  <c r="K40" i="1"/>
  <c r="E39" i="1"/>
  <c r="K41" i="1"/>
  <c r="K42" i="1"/>
  <c r="E44" i="1"/>
  <c r="K67" i="1"/>
  <c r="E45" i="1"/>
  <c r="K68" i="1"/>
  <c r="E46" i="1"/>
  <c r="K69" i="1"/>
  <c r="E47" i="1"/>
  <c r="K70" i="1"/>
  <c r="E48" i="1"/>
  <c r="K71" i="1"/>
  <c r="E49" i="1"/>
  <c r="K72" i="1"/>
  <c r="E50" i="1"/>
  <c r="K73" i="1"/>
  <c r="E51" i="1"/>
  <c r="K74" i="1"/>
  <c r="E52" i="1"/>
  <c r="K75" i="1"/>
  <c r="E53" i="1"/>
  <c r="K76" i="1"/>
  <c r="E54" i="1"/>
  <c r="K77" i="1"/>
  <c r="E55" i="1"/>
  <c r="K78" i="1"/>
  <c r="E56" i="1"/>
  <c r="E57" i="1"/>
  <c r="E58" i="1"/>
  <c r="J82" i="1"/>
  <c r="K79" i="1" l="1"/>
  <c r="C72" i="1" s="1"/>
  <c r="K43" i="1"/>
  <c r="C71" i="1" s="1"/>
  <c r="E59" i="1"/>
  <c r="C70" i="1" s="1"/>
  <c r="E40" i="1"/>
  <c r="C69" i="1" s="1"/>
  <c r="C73" i="1" s="1"/>
</calcChain>
</file>

<file path=xl/sharedStrings.xml><?xml version="1.0" encoding="utf-8"?>
<sst xmlns="http://schemas.openxmlformats.org/spreadsheetml/2006/main" count="142" uniqueCount="121">
  <si>
    <t>S.L.A.A New England Intergroup - Literature Order Form</t>
  </si>
  <si>
    <t>P.O. Box 1375, Brookline, MA 02446   (617) 625-7961       http://www.slaanei.org</t>
  </si>
  <si>
    <t>Email completed form to literature@slaanei.org</t>
  </si>
  <si>
    <t xml:space="preserve">Local S.L.A.A. meetings in Eastern MA and Rhode Island are encouraged to order their S.L.A.A. literature through New England Intergroup (NEI).  </t>
  </si>
  <si>
    <r>
      <rPr>
        <sz val="15"/>
        <rFont val="Arial"/>
        <family val="2"/>
      </rPr>
      <t xml:space="preserve">Simply complete the form below scan and email it to NEI at </t>
    </r>
    <r>
      <rPr>
        <b/>
        <sz val="15"/>
        <rFont val="Arial"/>
        <family val="2"/>
      </rPr>
      <t>literature@slaanei.org</t>
    </r>
    <r>
      <rPr>
        <sz val="15"/>
        <rFont val="Arial"/>
        <family val="2"/>
      </rPr>
      <t xml:space="preserve">   Typically literature orders received by the 1st weekend of </t>
    </r>
  </si>
  <si>
    <t>each month will be available for pick it up at the following Sunday's NEI Business meeting.   Orders may also be mailed to the P.O. Box (address</t>
  </si>
  <si>
    <t>above) and picked up at the next NEI meeting as long when order is sent to the P.O. Box at least three weeks in advance of the NEI Meeting.</t>
  </si>
  <si>
    <t>NEI meets the second Sunday of each month (with a few exceptions) from 5:00-7:00PM at Newton Wellesley Hospital, Allen Riddle Building,</t>
  </si>
  <si>
    <t>2014 Washington Street, Room 100, Newton, MA 02462.  There may be a few Sundays during the year that NEI meets other than the 2nd</t>
  </si>
  <si>
    <t>Sunday of the month due to a holiday. Be sure to check NEI's web site at http://www.slaanei.org  for a current list of upcoming meeting dates.</t>
  </si>
  <si>
    <t>The Literature Coordinator will contact you to let you know that your order has been received and will inform you of the date when you can</t>
  </si>
  <si>
    <t>pick up your literature.</t>
  </si>
  <si>
    <t>Note: If you are looking to have your literature mailed, please place your order through Fellowship Wide Services at</t>
  </si>
  <si>
    <t>http://www.slaafws.org or at 1-210-828-7900.</t>
  </si>
  <si>
    <t>Chips</t>
  </si>
  <si>
    <t>Price</t>
  </si>
  <si>
    <t>Quantity</t>
  </si>
  <si>
    <t>Total</t>
  </si>
  <si>
    <t xml:space="preserve">Books </t>
  </si>
  <si>
    <t>SLAA Text (Anonymous Cover)</t>
  </si>
  <si>
    <t>Subtotal - Books</t>
  </si>
  <si>
    <t>Triggers as a Resource</t>
  </si>
  <si>
    <t>Subtotal - Booklets</t>
  </si>
  <si>
    <t>Subtotal - Chips</t>
  </si>
  <si>
    <t>Pamphlets</t>
  </si>
  <si>
    <t>Medallions</t>
  </si>
  <si>
    <t>40 Questions for Self-Diagnosis</t>
  </si>
  <si>
    <t>Addiction and Recovery</t>
  </si>
  <si>
    <t>Measuring Progress</t>
  </si>
  <si>
    <t>Questions Beginners Ask</t>
  </si>
  <si>
    <t>Renewal of Sobriety</t>
  </si>
  <si>
    <t>Romantic Obsession</t>
  </si>
  <si>
    <t>Suggestions for Newcomers</t>
  </si>
  <si>
    <t>Setting Bottom Lines</t>
  </si>
  <si>
    <t>Welcome</t>
  </si>
  <si>
    <t>Pocket Toolkit</t>
  </si>
  <si>
    <t>Subtotal - Medallions</t>
  </si>
  <si>
    <t>Total Order By Category</t>
  </si>
  <si>
    <t>QTY</t>
  </si>
  <si>
    <t>Contact Information</t>
  </si>
  <si>
    <t>Total SLAA Basic Texts</t>
  </si>
  <si>
    <t>Date &amp; Time:</t>
  </si>
  <si>
    <t>Total Booklets</t>
  </si>
  <si>
    <t>Total Pamphlets</t>
  </si>
  <si>
    <t>Group Name:</t>
  </si>
  <si>
    <t>Total Chips</t>
  </si>
  <si>
    <t>Total Medallions</t>
  </si>
  <si>
    <t>Mtg Day/Time/Location:</t>
  </si>
  <si>
    <t>Total Order</t>
  </si>
  <si>
    <t>Your Name:</t>
  </si>
  <si>
    <t>Telephone #:</t>
  </si>
  <si>
    <t>E-Mail:</t>
  </si>
  <si>
    <t>Recovery Books</t>
  </si>
  <si>
    <t>A State of Grace: Daily Meditations</t>
  </si>
  <si>
    <t>Subtotal - Recovery Books</t>
  </si>
  <si>
    <t>Topical Booklets</t>
  </si>
  <si>
    <t>A Guide to the Steps</t>
  </si>
  <si>
    <t>Anorexia 1-2-3</t>
  </si>
  <si>
    <t>Anorexia Recovery Tools</t>
  </si>
  <si>
    <t>Anorexia 4-5-6-7</t>
  </si>
  <si>
    <t>Healthy Reationships: Romantic &amp; Committed Partnerships</t>
  </si>
  <si>
    <t>An Introduction to S.L.A.A.</t>
  </si>
  <si>
    <t>Sponsorship: A Return from Isolation</t>
  </si>
  <si>
    <t>Anorexia: Sexual, Social, Emotional</t>
  </si>
  <si>
    <t>Withdrawal: A Gateway to Freedom, Hope, and Joy</t>
  </si>
  <si>
    <t>Welcome Pamphlet</t>
  </si>
  <si>
    <t>Subtotal - Pamphlets</t>
  </si>
  <si>
    <t>1-Day</t>
  </si>
  <si>
    <t>1-Week</t>
  </si>
  <si>
    <t>1-Month</t>
  </si>
  <si>
    <t>2-Months</t>
  </si>
  <si>
    <t>3-Months</t>
  </si>
  <si>
    <t>6-Months</t>
  </si>
  <si>
    <t>9-Months</t>
  </si>
  <si>
    <t>Step One</t>
  </si>
  <si>
    <t>Step Two</t>
  </si>
  <si>
    <t>Step Three</t>
  </si>
  <si>
    <t>Step Four</t>
  </si>
  <si>
    <t>Step Five</t>
  </si>
  <si>
    <t>Step Six</t>
  </si>
  <si>
    <t>Step Seven</t>
  </si>
  <si>
    <t>Step Eight</t>
  </si>
  <si>
    <t>Step Nine</t>
  </si>
  <si>
    <t>Step Ten</t>
  </si>
  <si>
    <t>Step Eleven</t>
  </si>
  <si>
    <t>Step Twelve</t>
  </si>
  <si>
    <t>Blank</t>
  </si>
  <si>
    <t>1-Year</t>
  </si>
  <si>
    <t>18-Month</t>
  </si>
  <si>
    <t>2-Year</t>
  </si>
  <si>
    <t>3-Year</t>
  </si>
  <si>
    <t>4-Year</t>
  </si>
  <si>
    <t>5-Year</t>
  </si>
  <si>
    <t>6-Year</t>
  </si>
  <si>
    <t>7-Year</t>
  </si>
  <si>
    <t>8-Year</t>
  </si>
  <si>
    <t>9-Year</t>
  </si>
  <si>
    <t>10-Year</t>
  </si>
  <si>
    <t>11-Year</t>
  </si>
  <si>
    <t>12-Year</t>
  </si>
  <si>
    <t>13-Year</t>
  </si>
  <si>
    <t>14-Year</t>
  </si>
  <si>
    <t>15-Year</t>
  </si>
  <si>
    <t>16-Year</t>
  </si>
  <si>
    <t>17-Year</t>
  </si>
  <si>
    <t>18-Year</t>
  </si>
  <si>
    <t>19-Year</t>
  </si>
  <si>
    <t>20-Year</t>
  </si>
  <si>
    <t>21-Year</t>
  </si>
  <si>
    <t>22-Year</t>
  </si>
  <si>
    <t>23-Year</t>
  </si>
  <si>
    <t>24-Year</t>
  </si>
  <si>
    <t>25-Year</t>
  </si>
  <si>
    <t>26-Year</t>
  </si>
  <si>
    <t>27-Year</t>
  </si>
  <si>
    <t>28-Year</t>
  </si>
  <si>
    <t>29-Year</t>
  </si>
  <si>
    <t>30-Year</t>
  </si>
  <si>
    <t>S.L.A.A. Newcomer Packet</t>
  </si>
  <si>
    <t>Miscellaneous</t>
  </si>
  <si>
    <t>Bookmark for S.L.A.A. Basic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</si>
</sst>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\$* #,##0.00_);_(\$* \(#,##0.00\);_(\$* \-??_);_(@_)"/>
    <numFmt numFmtId="165" formatCode="\$#,##0.00_);&quot;($&quot;#,##0.00\)"/>
    <numFmt numFmtId="166" formatCode="\$#,##0.00"/>
    <numFmt numFmtId="167" formatCode="m/d/yyyy\ h:mm"/>
    <numFmt numFmtId="168" formatCode="[&lt;=9999999]###\-####;\(###&quot;) &quot;###\-####"/>
  </numFmts>
  <fonts count="12">
    <font>
      <sz val="10"/>
      <name val="Arial"/>
    </font>
    <font>
      <b/>
      <u/>
      <sz val="18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u/>
      <sz val="18"/>
      <color indexed="12"/>
      <name val="Arial"/>
      <family val="2"/>
    </font>
    <font>
      <b/>
      <sz val="15"/>
      <name val="Arial"/>
      <family val="2"/>
    </font>
    <font>
      <b/>
      <u/>
      <sz val="15"/>
      <name val="Arial"/>
      <family val="2"/>
    </font>
    <font>
      <b/>
      <sz val="15"/>
      <color indexed="9"/>
      <name val="Arial"/>
      <family val="2"/>
    </font>
    <font>
      <b/>
      <sz val="14"/>
      <color indexed="25"/>
      <name val="Arial"/>
      <family val="2"/>
    </font>
    <font>
      <u/>
      <sz val="10"/>
      <color indexed="12"/>
      <name val="Arial"/>
      <family val="2"/>
    </font>
    <font>
      <u/>
      <sz val="15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 style="medium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</borders>
  <cellStyleXfs count="3">
    <xf numFmtId="0" fontId="0" fillId="0" borderId="0"/>
    <xf numFmtId="164" fontId="1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5" fontId="3" fillId="0" borderId="0" xfId="1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/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165" fontId="3" fillId="0" borderId="0" xfId="0" applyNumberFormat="1" applyFont="1"/>
    <xf numFmtId="0" fontId="3" fillId="0" borderId="3" xfId="0" applyFont="1" applyBorder="1" applyAlignment="1">
      <alignment horizontal="center"/>
    </xf>
    <xf numFmtId="166" fontId="3" fillId="0" borderId="3" xfId="0" applyNumberFormat="1" applyFont="1" applyBorder="1"/>
    <xf numFmtId="166" fontId="3" fillId="0" borderId="0" xfId="0" applyNumberFormat="1" applyFont="1"/>
    <xf numFmtId="166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166" fontId="3" fillId="0" borderId="2" xfId="0" applyNumberFormat="1" applyFont="1" applyBorder="1"/>
    <xf numFmtId="0" fontId="3" fillId="0" borderId="3" xfId="0" applyNumberFormat="1" applyFont="1" applyBorder="1" applyAlignment="1">
      <alignment horizontal="center"/>
    </xf>
    <xf numFmtId="0" fontId="5" fillId="0" borderId="0" xfId="0" applyFont="1" applyBorder="1" applyAlignment="1"/>
    <xf numFmtId="0" fontId="7" fillId="2" borderId="4" xfId="0" applyFont="1" applyFill="1" applyBorder="1" applyProtection="1"/>
    <xf numFmtId="0" fontId="7" fillId="2" borderId="4" xfId="0" applyFont="1" applyFill="1" applyBorder="1" applyAlignment="1" applyProtection="1">
      <alignment horizontal="center"/>
    </xf>
    <xf numFmtId="0" fontId="7" fillId="2" borderId="5" xfId="0" applyFont="1" applyFill="1" applyBorder="1" applyProtection="1"/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3" fillId="3" borderId="8" xfId="0" applyFont="1" applyFill="1" applyBorder="1" applyProtection="1"/>
    <xf numFmtId="0" fontId="3" fillId="0" borderId="9" xfId="0" applyFont="1" applyBorder="1" applyAlignment="1" applyProtection="1">
      <alignment horizontal="center"/>
    </xf>
    <xf numFmtId="166" fontId="3" fillId="0" borderId="10" xfId="0" applyNumberFormat="1" applyFont="1" applyBorder="1" applyProtection="1"/>
    <xf numFmtId="0" fontId="6" fillId="3" borderId="8" xfId="0" applyFont="1" applyFill="1" applyBorder="1" applyAlignment="1" applyProtection="1">
      <alignment horizontal="left"/>
    </xf>
    <xf numFmtId="0" fontId="0" fillId="0" borderId="11" xfId="0" applyBorder="1"/>
    <xf numFmtId="167" fontId="8" fillId="0" borderId="11" xfId="0" applyNumberFormat="1" applyFont="1" applyBorder="1" applyAlignment="1">
      <alignment horizontal="left"/>
    </xf>
    <xf numFmtId="0" fontId="3" fillId="3" borderId="10" xfId="0" applyFont="1" applyFill="1" applyBorder="1" applyAlignment="1" applyProtection="1">
      <alignment horizontal="left"/>
    </xf>
    <xf numFmtId="0" fontId="3" fillId="3" borderId="12" xfId="0" applyFont="1" applyFill="1" applyBorder="1" applyProtection="1"/>
    <xf numFmtId="0" fontId="5" fillId="4" borderId="13" xfId="0" applyFont="1" applyFill="1" applyBorder="1" applyAlignment="1" applyProtection="1">
      <alignment horizontal="left"/>
      <protection locked="0"/>
    </xf>
    <xf numFmtId="0" fontId="5" fillId="4" borderId="14" xfId="0" applyFont="1" applyFill="1" applyBorder="1" applyAlignment="1" applyProtection="1">
      <alignment horizontal="left"/>
      <protection locked="0"/>
    </xf>
    <xf numFmtId="0" fontId="5" fillId="4" borderId="15" xfId="0" applyFont="1" applyFill="1" applyBorder="1" applyAlignment="1" applyProtection="1">
      <alignment horizontal="left"/>
      <protection locked="0"/>
    </xf>
    <xf numFmtId="0" fontId="5" fillId="4" borderId="16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0" fontId="5" fillId="4" borderId="17" xfId="0" applyFont="1" applyFill="1" applyBorder="1" applyAlignment="1" applyProtection="1">
      <alignment horizontal="left"/>
      <protection locked="0"/>
    </xf>
    <xf numFmtId="0" fontId="3" fillId="3" borderId="18" xfId="0" applyFont="1" applyFill="1" applyBorder="1" applyProtection="1"/>
    <xf numFmtId="0" fontId="5" fillId="3" borderId="4" xfId="0" applyFont="1" applyFill="1" applyBorder="1" applyProtection="1"/>
    <xf numFmtId="0" fontId="5" fillId="0" borderId="4" xfId="0" applyFont="1" applyBorder="1" applyAlignment="1" applyProtection="1">
      <alignment horizontal="center"/>
    </xf>
    <xf numFmtId="164" fontId="5" fillId="0" borderId="4" xfId="0" applyNumberFormat="1" applyFont="1" applyBorder="1" applyProtection="1"/>
    <xf numFmtId="168" fontId="5" fillId="4" borderId="14" xfId="0" applyNumberFormat="1" applyFont="1" applyFill="1" applyBorder="1" applyAlignment="1" applyProtection="1">
      <alignment horizontal="left"/>
      <protection locked="0"/>
    </xf>
    <xf numFmtId="168" fontId="5" fillId="4" borderId="15" xfId="0" applyNumberFormat="1" applyFont="1" applyFill="1" applyBorder="1" applyAlignment="1" applyProtection="1">
      <alignment horizontal="left"/>
      <protection locked="0"/>
    </xf>
    <xf numFmtId="0" fontId="10" fillId="4" borderId="14" xfId="2" applyNumberFormat="1" applyFont="1" applyFill="1" applyBorder="1" applyAlignment="1" applyProtection="1">
      <alignment horizontal="left"/>
      <protection locked="0"/>
    </xf>
    <xf numFmtId="0" fontId="5" fillId="4" borderId="19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2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6535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0202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topLeftCell="A41" zoomScale="60" zoomScaleNormal="60" workbookViewId="0">
      <selection activeCell="K88" sqref="K88"/>
    </sheetView>
  </sheetViews>
  <sheetFormatPr baseColWidth="10" defaultColWidth="8.83203125" defaultRowHeight="13"/>
  <cols>
    <col min="1" max="1" width="56" customWidth="1"/>
    <col min="2" max="2" width="8.1640625" customWidth="1"/>
    <col min="3" max="3" width="11.1640625" customWidth="1"/>
    <col min="4" max="4" width="12.83203125" customWidth="1"/>
    <col min="5" max="5" width="12.6640625" customWidth="1"/>
    <col min="6" max="6" width="6.6640625" customWidth="1"/>
    <col min="7" max="7" width="34.6640625" customWidth="1"/>
    <col min="8" max="8" width="5" customWidth="1"/>
    <col min="9" max="9" width="9.5" customWidth="1"/>
    <col min="10" max="10" width="21.5" style="1" customWidth="1"/>
    <col min="11" max="11" width="12.5" customWidth="1"/>
  </cols>
  <sheetData>
    <row r="1" spans="1:11" ht="2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2.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3.25" customHeight="1">
      <c r="A3" s="2"/>
    </row>
    <row r="4" spans="1:11" ht="23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" customHeight="1">
      <c r="A5" s="2"/>
    </row>
    <row r="6" spans="1:11" ht="19">
      <c r="A6" s="2" t="s">
        <v>3</v>
      </c>
    </row>
    <row r="8" spans="1:11" ht="19">
      <c r="A8" s="2" t="s">
        <v>4</v>
      </c>
    </row>
    <row r="9" spans="1:11" ht="19">
      <c r="A9" s="2" t="s">
        <v>5</v>
      </c>
    </row>
    <row r="10" spans="1:11" ht="19">
      <c r="A10" s="2" t="s">
        <v>6</v>
      </c>
    </row>
    <row r="12" spans="1:11" ht="19">
      <c r="A12" s="2" t="s">
        <v>7</v>
      </c>
    </row>
    <row r="13" spans="1:11" ht="19">
      <c r="A13" s="2" t="s">
        <v>8</v>
      </c>
    </row>
    <row r="14" spans="1:11" ht="19">
      <c r="A14" s="2" t="s">
        <v>9</v>
      </c>
    </row>
    <row r="15" spans="1:11" ht="19">
      <c r="A15" s="2"/>
    </row>
    <row r="16" spans="1:11" ht="19">
      <c r="A16" s="2" t="s">
        <v>10</v>
      </c>
    </row>
    <row r="17" spans="1:11" ht="19">
      <c r="A17" s="2" t="s">
        <v>11</v>
      </c>
    </row>
    <row r="19" spans="1:11" ht="19">
      <c r="A19" s="3" t="s">
        <v>12</v>
      </c>
    </row>
    <row r="20" spans="1:11" ht="19">
      <c r="A20" s="3" t="s">
        <v>13</v>
      </c>
    </row>
    <row r="22" spans="1:11" ht="19">
      <c r="A22" s="2"/>
      <c r="B22" s="2"/>
      <c r="C22" s="2"/>
      <c r="D22" s="2"/>
      <c r="E22" s="2"/>
      <c r="F22" s="4"/>
      <c r="G22" s="5" t="s">
        <v>14</v>
      </c>
      <c r="H22" s="2"/>
      <c r="I22" s="4" t="s">
        <v>15</v>
      </c>
      <c r="J22" s="4" t="s">
        <v>16</v>
      </c>
      <c r="K22" s="4" t="s">
        <v>17</v>
      </c>
    </row>
    <row r="23" spans="1:11" ht="19">
      <c r="A23" s="5" t="s">
        <v>18</v>
      </c>
      <c r="B23" s="2"/>
      <c r="C23" s="4" t="s">
        <v>15</v>
      </c>
      <c r="D23" s="4" t="s">
        <v>16</v>
      </c>
      <c r="E23" s="4" t="s">
        <v>17</v>
      </c>
      <c r="F23" s="2"/>
      <c r="G23" s="2" t="s">
        <v>34</v>
      </c>
      <c r="H23" s="2"/>
      <c r="I23" s="6">
        <v>1</v>
      </c>
      <c r="J23" s="7"/>
      <c r="K23" s="8" t="str">
        <f t="shared" ref="K23:K33" si="0">IF(J23="","",J23*I23)</f>
        <v/>
      </c>
    </row>
    <row r="24" spans="1:11" ht="19">
      <c r="A24" s="9" t="s">
        <v>19</v>
      </c>
      <c r="B24" s="9"/>
      <c r="C24" s="6">
        <v>17.55</v>
      </c>
      <c r="D24" s="7"/>
      <c r="E24" s="8" t="str">
        <f>IF(D24="","",D24*C24)</f>
        <v/>
      </c>
      <c r="F24" s="2"/>
      <c r="G24" s="2" t="s">
        <v>67</v>
      </c>
      <c r="H24" s="2"/>
      <c r="I24" s="6">
        <v>1</v>
      </c>
      <c r="J24" s="10"/>
      <c r="K24" s="8" t="str">
        <f t="shared" si="0"/>
        <v/>
      </c>
    </row>
    <row r="25" spans="1:11" ht="20" thickBot="1">
      <c r="A25" s="11" t="s">
        <v>20</v>
      </c>
      <c r="B25" s="2"/>
      <c r="C25" s="12"/>
      <c r="D25" s="13"/>
      <c r="E25" s="14">
        <f>SUM(E24)</f>
        <v>0</v>
      </c>
      <c r="F25" s="15"/>
      <c r="G25" s="2" t="s">
        <v>68</v>
      </c>
      <c r="H25" s="2"/>
      <c r="I25" s="6">
        <v>1</v>
      </c>
      <c r="J25" s="10"/>
      <c r="K25" s="8" t="str">
        <f t="shared" si="0"/>
        <v/>
      </c>
    </row>
    <row r="26" spans="1:11" ht="20" thickTop="1">
      <c r="A26" s="11"/>
      <c r="B26" s="2"/>
      <c r="C26" s="12"/>
      <c r="D26" s="51"/>
      <c r="E26" s="16"/>
      <c r="F26" s="16"/>
      <c r="G26" s="2" t="s">
        <v>69</v>
      </c>
      <c r="H26" s="2"/>
      <c r="I26" s="6">
        <v>1</v>
      </c>
      <c r="J26" s="10"/>
      <c r="K26" s="8" t="str">
        <f t="shared" si="0"/>
        <v/>
      </c>
    </row>
    <row r="27" spans="1:11" ht="19">
      <c r="A27" s="11"/>
      <c r="B27" s="2"/>
      <c r="C27" s="12"/>
      <c r="D27" s="51"/>
      <c r="E27" s="16"/>
      <c r="F27" s="15"/>
      <c r="G27" s="2" t="s">
        <v>70</v>
      </c>
      <c r="H27" s="2"/>
      <c r="I27" s="6">
        <v>1</v>
      </c>
      <c r="J27" s="10"/>
      <c r="K27" s="8" t="str">
        <f t="shared" si="0"/>
        <v/>
      </c>
    </row>
    <row r="28" spans="1:11" ht="19">
      <c r="A28" s="5" t="s">
        <v>52</v>
      </c>
      <c r="B28" s="2"/>
      <c r="C28" s="4" t="s">
        <v>15</v>
      </c>
      <c r="D28" s="4" t="s">
        <v>16</v>
      </c>
      <c r="E28" s="4" t="s">
        <v>17</v>
      </c>
      <c r="F28" s="2"/>
      <c r="G28" s="2" t="s">
        <v>71</v>
      </c>
      <c r="H28" s="2"/>
      <c r="I28" s="6">
        <v>1</v>
      </c>
      <c r="J28" s="10"/>
      <c r="K28" s="8" t="str">
        <f t="shared" si="0"/>
        <v/>
      </c>
    </row>
    <row r="29" spans="1:11" ht="19">
      <c r="A29" s="9" t="s">
        <v>53</v>
      </c>
      <c r="B29" s="9"/>
      <c r="C29" s="6">
        <v>24.95</v>
      </c>
      <c r="D29" s="7"/>
      <c r="E29" s="8" t="str">
        <f>IF(D29="","",D29*C29)</f>
        <v/>
      </c>
      <c r="F29" s="2"/>
      <c r="G29" s="2" t="s">
        <v>72</v>
      </c>
      <c r="H29" s="2"/>
      <c r="I29" s="6">
        <v>1</v>
      </c>
      <c r="J29" s="10"/>
      <c r="K29" s="8" t="str">
        <f t="shared" si="0"/>
        <v/>
      </c>
    </row>
    <row r="30" spans="1:11" ht="20" thickBot="1">
      <c r="A30" s="11" t="s">
        <v>54</v>
      </c>
      <c r="B30" s="2"/>
      <c r="C30" s="12"/>
      <c r="D30" s="13"/>
      <c r="E30" s="14">
        <f>SUM(E29)</f>
        <v>0</v>
      </c>
      <c r="F30" s="4"/>
      <c r="G30" s="9" t="s">
        <v>73</v>
      </c>
      <c r="H30" s="9"/>
      <c r="I30" s="6">
        <v>1</v>
      </c>
      <c r="J30" s="10"/>
      <c r="K30" s="8" t="str">
        <f t="shared" si="0"/>
        <v/>
      </c>
    </row>
    <row r="31" spans="1:11" ht="20" thickTop="1">
      <c r="A31" s="2"/>
      <c r="B31" s="2"/>
      <c r="C31" s="2"/>
      <c r="D31" s="2"/>
      <c r="E31" s="2"/>
      <c r="F31" s="15"/>
      <c r="G31" s="9" t="s">
        <v>74</v>
      </c>
      <c r="H31" s="9"/>
      <c r="I31" s="6">
        <v>1</v>
      </c>
      <c r="J31" s="10"/>
      <c r="K31" s="8" t="str">
        <f t="shared" si="0"/>
        <v/>
      </c>
    </row>
    <row r="32" spans="1:11" ht="19">
      <c r="A32" s="2"/>
      <c r="B32" s="2"/>
      <c r="C32" s="2"/>
      <c r="D32" s="2"/>
      <c r="E32" s="2"/>
      <c r="F32" s="15"/>
      <c r="G32" s="2" t="s">
        <v>75</v>
      </c>
      <c r="H32" s="2"/>
      <c r="I32" s="6">
        <v>1</v>
      </c>
      <c r="J32" s="10"/>
      <c r="K32" s="8" t="str">
        <f t="shared" si="0"/>
        <v/>
      </c>
    </row>
    <row r="33" spans="1:11" ht="19">
      <c r="A33" s="5" t="s">
        <v>55</v>
      </c>
      <c r="B33" s="2"/>
      <c r="C33" s="4" t="s">
        <v>15</v>
      </c>
      <c r="D33" s="4" t="s">
        <v>16</v>
      </c>
      <c r="E33" s="4" t="s">
        <v>17</v>
      </c>
      <c r="F33" s="15"/>
      <c r="G33" s="9" t="s">
        <v>76</v>
      </c>
      <c r="H33" s="9"/>
      <c r="I33" s="6">
        <v>1</v>
      </c>
      <c r="J33" s="7"/>
      <c r="K33" s="8" t="str">
        <f t="shared" si="0"/>
        <v/>
      </c>
    </row>
    <row r="34" spans="1:11" ht="19">
      <c r="A34" s="2" t="s">
        <v>21</v>
      </c>
      <c r="B34" s="2"/>
      <c r="C34" s="6">
        <v>4</v>
      </c>
      <c r="D34" s="7"/>
      <c r="E34" s="8" t="str">
        <f t="shared" ref="E34:E39" si="1">IF(D34="","",D34*C34)</f>
        <v/>
      </c>
      <c r="F34" s="15"/>
      <c r="G34" s="2" t="s">
        <v>77</v>
      </c>
      <c r="H34" s="2"/>
      <c r="I34" s="6">
        <v>1</v>
      </c>
      <c r="J34" s="7"/>
      <c r="K34" s="8" t="str">
        <f t="shared" ref="K34:K42" si="2">IF(J34="","",J34*I34)</f>
        <v/>
      </c>
    </row>
    <row r="35" spans="1:11" ht="19">
      <c r="A35" s="2" t="s">
        <v>57</v>
      </c>
      <c r="B35" s="2"/>
      <c r="C35" s="6">
        <v>4</v>
      </c>
      <c r="D35" s="10"/>
      <c r="E35" s="8" t="str">
        <f t="shared" si="1"/>
        <v/>
      </c>
      <c r="F35" s="16"/>
      <c r="G35" s="2" t="s">
        <v>78</v>
      </c>
      <c r="H35" s="2"/>
      <c r="I35" s="6">
        <v>1</v>
      </c>
      <c r="J35" s="10"/>
      <c r="K35" s="8" t="str">
        <f t="shared" si="2"/>
        <v/>
      </c>
    </row>
    <row r="36" spans="1:11" ht="19">
      <c r="A36" s="2" t="s">
        <v>56</v>
      </c>
      <c r="B36" s="2"/>
      <c r="C36" s="6">
        <v>4</v>
      </c>
      <c r="D36" s="7"/>
      <c r="E36" s="8" t="str">
        <f t="shared" si="1"/>
        <v/>
      </c>
      <c r="F36" s="2"/>
      <c r="G36" s="2" t="s">
        <v>79</v>
      </c>
      <c r="H36" s="2"/>
      <c r="I36" s="6">
        <v>1</v>
      </c>
      <c r="J36" s="10"/>
      <c r="K36" s="8" t="str">
        <f t="shared" si="2"/>
        <v/>
      </c>
    </row>
    <row r="37" spans="1:11" ht="19">
      <c r="A37" s="2" t="s">
        <v>58</v>
      </c>
      <c r="B37" s="2"/>
      <c r="C37" s="6">
        <v>4</v>
      </c>
      <c r="D37" s="10"/>
      <c r="E37" s="8" t="str">
        <f t="shared" si="1"/>
        <v/>
      </c>
      <c r="F37" s="2"/>
      <c r="G37" s="2" t="s">
        <v>80</v>
      </c>
      <c r="H37" s="2"/>
      <c r="I37" s="6">
        <v>1</v>
      </c>
      <c r="J37" s="10"/>
      <c r="K37" s="8" t="str">
        <f t="shared" si="2"/>
        <v/>
      </c>
    </row>
    <row r="38" spans="1:11" ht="19">
      <c r="A38" s="2" t="s">
        <v>59</v>
      </c>
      <c r="B38" s="2"/>
      <c r="C38" s="6">
        <v>4</v>
      </c>
      <c r="D38" s="10"/>
      <c r="E38" s="8" t="str">
        <f t="shared" si="1"/>
        <v/>
      </c>
      <c r="F38" s="2"/>
      <c r="G38" s="2" t="s">
        <v>81</v>
      </c>
      <c r="H38" s="2"/>
      <c r="I38" s="6">
        <v>1</v>
      </c>
      <c r="J38" s="10"/>
      <c r="K38" s="8" t="str">
        <f t="shared" si="2"/>
        <v/>
      </c>
    </row>
    <row r="39" spans="1:11" ht="19">
      <c r="A39" s="2" t="s">
        <v>118</v>
      </c>
      <c r="B39" s="2"/>
      <c r="C39" s="6">
        <v>4.4000000000000004</v>
      </c>
      <c r="D39" s="10"/>
      <c r="E39" s="8" t="str">
        <f t="shared" si="1"/>
        <v/>
      </c>
      <c r="F39" s="2"/>
      <c r="G39" s="2" t="s">
        <v>82</v>
      </c>
      <c r="H39" s="2"/>
      <c r="I39" s="6">
        <v>1</v>
      </c>
      <c r="J39" s="10"/>
      <c r="K39" s="8" t="str">
        <f t="shared" si="2"/>
        <v/>
      </c>
    </row>
    <row r="40" spans="1:11" ht="20" thickBot="1">
      <c r="A40" s="17" t="s">
        <v>22</v>
      </c>
      <c r="B40" s="9"/>
      <c r="C40" s="6"/>
      <c r="D40" s="13"/>
      <c r="E40" s="14">
        <f>SUM(E37:E39)</f>
        <v>0</v>
      </c>
      <c r="F40" s="4"/>
      <c r="G40" s="2" t="s">
        <v>83</v>
      </c>
      <c r="H40" s="2"/>
      <c r="I40" s="6">
        <v>1</v>
      </c>
      <c r="J40" s="10"/>
      <c r="K40" s="8" t="str">
        <f t="shared" si="2"/>
        <v/>
      </c>
    </row>
    <row r="41" spans="1:11" ht="20" thickTop="1">
      <c r="A41" s="2"/>
      <c r="B41" s="2"/>
      <c r="C41" s="6"/>
      <c r="D41" s="2"/>
      <c r="E41" s="2"/>
      <c r="F41" s="2"/>
      <c r="G41" s="9" t="s">
        <v>84</v>
      </c>
      <c r="H41" s="9"/>
      <c r="I41" s="6">
        <v>1</v>
      </c>
      <c r="J41" s="10"/>
      <c r="K41" s="8" t="str">
        <f t="shared" si="2"/>
        <v/>
      </c>
    </row>
    <row r="42" spans="1:11" ht="19">
      <c r="A42" s="2"/>
      <c r="B42" s="2"/>
      <c r="C42" s="12"/>
      <c r="D42" s="2"/>
      <c r="E42" s="2"/>
      <c r="F42" s="2"/>
      <c r="G42" s="9" t="s">
        <v>85</v>
      </c>
      <c r="H42" s="9"/>
      <c r="I42" s="6">
        <v>1</v>
      </c>
      <c r="J42" s="10"/>
      <c r="K42" s="8" t="str">
        <f t="shared" si="2"/>
        <v/>
      </c>
    </row>
    <row r="43" spans="1:11" ht="20" thickBot="1">
      <c r="A43" s="5" t="s">
        <v>24</v>
      </c>
      <c r="B43" s="2"/>
      <c r="C43" s="4" t="s">
        <v>15</v>
      </c>
      <c r="D43" s="4" t="s">
        <v>16</v>
      </c>
      <c r="E43" s="4" t="s">
        <v>17</v>
      </c>
      <c r="F43" s="2"/>
      <c r="G43" s="17" t="s">
        <v>23</v>
      </c>
      <c r="H43" s="9"/>
      <c r="I43" s="6"/>
      <c r="J43" s="13"/>
      <c r="K43" s="14">
        <f>SUM(K34:K42)</f>
        <v>0</v>
      </c>
    </row>
    <row r="44" spans="1:11" ht="41" thickTop="1">
      <c r="A44" s="52" t="s">
        <v>60</v>
      </c>
      <c r="B44" s="2"/>
      <c r="C44" s="6">
        <v>1.25</v>
      </c>
      <c r="D44" s="7"/>
      <c r="E44" s="8" t="str">
        <f t="shared" ref="E44:E58" si="3">IF(D44="","",D44*C44)</f>
        <v/>
      </c>
      <c r="F44" s="2"/>
      <c r="G44" s="17"/>
      <c r="H44" s="9"/>
      <c r="I44" s="6"/>
      <c r="J44" s="51"/>
      <c r="K44" s="16"/>
    </row>
    <row r="45" spans="1:11" ht="19">
      <c r="A45" s="2" t="s">
        <v>61</v>
      </c>
      <c r="B45" s="2"/>
      <c r="C45" s="6">
        <v>1.25</v>
      </c>
      <c r="D45" s="10"/>
      <c r="E45" s="8" t="str">
        <f t="shared" si="3"/>
        <v/>
      </c>
      <c r="F45" s="2"/>
      <c r="G45" s="11"/>
      <c r="H45" s="2"/>
      <c r="I45" s="6"/>
      <c r="J45" s="18"/>
      <c r="K45" s="15"/>
    </row>
    <row r="46" spans="1:11" ht="19">
      <c r="A46" s="2" t="s">
        <v>26</v>
      </c>
      <c r="B46" s="2"/>
      <c r="C46" s="6">
        <v>1.25</v>
      </c>
      <c r="D46" s="10"/>
      <c r="E46" s="8" t="str">
        <f t="shared" si="3"/>
        <v/>
      </c>
      <c r="F46" s="2"/>
      <c r="G46" s="5" t="s">
        <v>25</v>
      </c>
      <c r="H46" s="2"/>
      <c r="I46" s="4" t="s">
        <v>15</v>
      </c>
      <c r="J46" s="4" t="s">
        <v>16</v>
      </c>
      <c r="K46" s="4" t="s">
        <v>17</v>
      </c>
    </row>
    <row r="47" spans="1:11" ht="19">
      <c r="A47" s="2" t="s">
        <v>32</v>
      </c>
      <c r="B47" s="2"/>
      <c r="C47" s="6">
        <v>1.25</v>
      </c>
      <c r="D47" s="10"/>
      <c r="E47" s="8" t="str">
        <f t="shared" si="3"/>
        <v/>
      </c>
      <c r="F47" s="2"/>
      <c r="G47" s="2" t="s">
        <v>86</v>
      </c>
      <c r="H47" s="2"/>
      <c r="I47" s="6">
        <v>5.5</v>
      </c>
      <c r="J47" s="7"/>
      <c r="K47" s="19" t="str">
        <f t="shared" ref="K47:K66" si="4">IF(J47="","",J47*I47)</f>
        <v/>
      </c>
    </row>
    <row r="48" spans="1:11" ht="19">
      <c r="A48" s="2" t="s">
        <v>29</v>
      </c>
      <c r="B48" s="2"/>
      <c r="C48" s="6">
        <v>1.25</v>
      </c>
      <c r="D48" s="10"/>
      <c r="E48" s="8" t="str">
        <f t="shared" si="3"/>
        <v/>
      </c>
      <c r="F48" s="2"/>
      <c r="G48" s="2" t="s">
        <v>87</v>
      </c>
      <c r="H48" s="2"/>
      <c r="I48" s="6">
        <v>5.5</v>
      </c>
      <c r="J48" s="10"/>
      <c r="K48" s="19" t="str">
        <f t="shared" si="4"/>
        <v/>
      </c>
    </row>
    <row r="49" spans="1:11" ht="19">
      <c r="A49" s="2" t="s">
        <v>62</v>
      </c>
      <c r="B49" s="2"/>
      <c r="C49" s="6">
        <v>1.25</v>
      </c>
      <c r="D49" s="10"/>
      <c r="E49" s="8" t="str">
        <f t="shared" si="3"/>
        <v/>
      </c>
      <c r="F49" s="2"/>
      <c r="G49" s="2" t="s">
        <v>88</v>
      </c>
      <c r="H49" s="2"/>
      <c r="I49" s="6">
        <v>5.5</v>
      </c>
      <c r="J49" s="10"/>
      <c r="K49" s="19" t="str">
        <f t="shared" si="4"/>
        <v/>
      </c>
    </row>
    <row r="50" spans="1:11" ht="19">
      <c r="A50" s="2" t="s">
        <v>27</v>
      </c>
      <c r="B50" s="2"/>
      <c r="C50" s="6">
        <v>1.25</v>
      </c>
      <c r="D50" s="10"/>
      <c r="E50" s="8" t="str">
        <f t="shared" si="3"/>
        <v/>
      </c>
      <c r="F50" s="2"/>
      <c r="G50" s="2" t="s">
        <v>89</v>
      </c>
      <c r="H50" s="2"/>
      <c r="I50" s="6">
        <v>5.5</v>
      </c>
      <c r="J50" s="10"/>
      <c r="K50" s="19" t="str">
        <f t="shared" si="4"/>
        <v/>
      </c>
    </row>
    <row r="51" spans="1:11" ht="19">
      <c r="A51" s="2" t="s">
        <v>63</v>
      </c>
      <c r="B51" s="2"/>
      <c r="C51" s="6">
        <v>1.25</v>
      </c>
      <c r="D51" s="10"/>
      <c r="E51" s="8" t="str">
        <f t="shared" si="3"/>
        <v/>
      </c>
      <c r="F51" s="2"/>
      <c r="G51" s="2" t="s">
        <v>90</v>
      </c>
      <c r="H51" s="2"/>
      <c r="I51" s="6">
        <v>5.5</v>
      </c>
      <c r="J51" s="10"/>
      <c r="K51" s="19" t="str">
        <f t="shared" si="4"/>
        <v/>
      </c>
    </row>
    <row r="52" spans="1:11" ht="40">
      <c r="A52" s="52" t="s">
        <v>64</v>
      </c>
      <c r="B52" s="2"/>
      <c r="C52" s="6">
        <v>1.25</v>
      </c>
      <c r="D52" s="10"/>
      <c r="E52" s="8" t="str">
        <f t="shared" si="3"/>
        <v/>
      </c>
      <c r="F52" s="2"/>
      <c r="G52" s="2" t="s">
        <v>91</v>
      </c>
      <c r="H52" s="2"/>
      <c r="I52" s="6">
        <v>5.5</v>
      </c>
      <c r="J52" s="10"/>
      <c r="K52" s="19" t="str">
        <f t="shared" si="4"/>
        <v/>
      </c>
    </row>
    <row r="53" spans="1:11" ht="19">
      <c r="A53" s="2" t="s">
        <v>65</v>
      </c>
      <c r="B53" s="2"/>
      <c r="C53" s="6">
        <v>1.25</v>
      </c>
      <c r="D53" s="10"/>
      <c r="E53" s="8" t="str">
        <f t="shared" si="3"/>
        <v/>
      </c>
      <c r="F53" s="2"/>
      <c r="G53" s="2" t="s">
        <v>92</v>
      </c>
      <c r="H53" s="2"/>
      <c r="I53" s="6">
        <v>5.5</v>
      </c>
      <c r="J53" s="10"/>
      <c r="K53" s="19" t="str">
        <f t="shared" si="4"/>
        <v/>
      </c>
    </row>
    <row r="54" spans="1:11" ht="19">
      <c r="A54" s="2" t="s">
        <v>35</v>
      </c>
      <c r="B54" s="2"/>
      <c r="C54" s="6">
        <v>1.25</v>
      </c>
      <c r="D54" s="10"/>
      <c r="E54" s="8" t="str">
        <f t="shared" si="3"/>
        <v/>
      </c>
      <c r="F54" s="2"/>
      <c r="G54" s="2" t="s">
        <v>93</v>
      </c>
      <c r="H54" s="2"/>
      <c r="I54" s="6">
        <v>5.5</v>
      </c>
      <c r="J54" s="10"/>
      <c r="K54" s="19" t="str">
        <f t="shared" si="4"/>
        <v/>
      </c>
    </row>
    <row r="55" spans="1:11" ht="19">
      <c r="A55" s="2" t="s">
        <v>30</v>
      </c>
      <c r="B55" s="2"/>
      <c r="C55" s="6">
        <v>1.25</v>
      </c>
      <c r="D55" s="10"/>
      <c r="E55" s="8" t="str">
        <f t="shared" si="3"/>
        <v/>
      </c>
      <c r="F55" s="2"/>
      <c r="G55" s="2" t="s">
        <v>94</v>
      </c>
      <c r="H55" s="2"/>
      <c r="I55" s="6">
        <v>5.5</v>
      </c>
      <c r="J55" s="10"/>
      <c r="K55" s="19" t="str">
        <f t="shared" si="4"/>
        <v/>
      </c>
    </row>
    <row r="56" spans="1:11" ht="19">
      <c r="A56" s="2" t="s">
        <v>33</v>
      </c>
      <c r="B56" s="2"/>
      <c r="C56" s="6">
        <v>1.25</v>
      </c>
      <c r="D56" s="10"/>
      <c r="E56" s="8" t="str">
        <f t="shared" si="3"/>
        <v/>
      </c>
      <c r="F56" s="2"/>
      <c r="G56" s="2" t="s">
        <v>95</v>
      </c>
      <c r="H56" s="2"/>
      <c r="I56" s="6">
        <v>5.5</v>
      </c>
      <c r="J56" s="10"/>
      <c r="K56" s="19" t="str">
        <f t="shared" si="4"/>
        <v/>
      </c>
    </row>
    <row r="57" spans="1:11" ht="19">
      <c r="A57" s="2" t="s">
        <v>31</v>
      </c>
      <c r="B57" s="2"/>
      <c r="C57" s="6">
        <v>1.25</v>
      </c>
      <c r="D57" s="10"/>
      <c r="E57" s="8" t="str">
        <f t="shared" si="3"/>
        <v/>
      </c>
      <c r="F57" s="2"/>
      <c r="G57" s="2" t="s">
        <v>96</v>
      </c>
      <c r="H57" s="2"/>
      <c r="I57" s="6">
        <v>5.5</v>
      </c>
      <c r="J57" s="10"/>
      <c r="K57" s="19" t="str">
        <f t="shared" si="4"/>
        <v/>
      </c>
    </row>
    <row r="58" spans="1:11" ht="19">
      <c r="A58" s="9" t="s">
        <v>28</v>
      </c>
      <c r="B58" s="9"/>
      <c r="C58" s="6">
        <v>1.25</v>
      </c>
      <c r="D58" s="7"/>
      <c r="E58" s="8" t="str">
        <f t="shared" si="3"/>
        <v/>
      </c>
      <c r="F58" s="2"/>
      <c r="G58" s="2" t="s">
        <v>97</v>
      </c>
      <c r="H58" s="2"/>
      <c r="I58" s="6">
        <v>5.5</v>
      </c>
      <c r="J58" s="10"/>
      <c r="K58" s="19" t="str">
        <f t="shared" si="4"/>
        <v/>
      </c>
    </row>
    <row r="59" spans="1:11" ht="25.5" customHeight="1" thickBot="1">
      <c r="A59" s="17" t="s">
        <v>66</v>
      </c>
      <c r="B59" s="21"/>
      <c r="C59" s="9"/>
      <c r="D59" s="20"/>
      <c r="E59" s="14">
        <f>SUM(E44:E58)</f>
        <v>0</v>
      </c>
      <c r="G59" s="2" t="s">
        <v>98</v>
      </c>
      <c r="H59" s="2"/>
      <c r="I59" s="6">
        <v>5.5</v>
      </c>
      <c r="J59" s="10"/>
      <c r="K59" s="19" t="str">
        <f t="shared" si="4"/>
        <v/>
      </c>
    </row>
    <row r="60" spans="1:11" ht="26.25" customHeight="1" thickTop="1">
      <c r="A60" s="2"/>
      <c r="B60" s="2"/>
      <c r="C60" s="2"/>
      <c r="D60" s="2"/>
      <c r="E60" s="2"/>
      <c r="G60" s="2" t="s">
        <v>99</v>
      </c>
      <c r="H60" s="2"/>
      <c r="I60" s="6">
        <v>5.5</v>
      </c>
      <c r="J60" s="10"/>
      <c r="K60" s="19" t="str">
        <f t="shared" si="4"/>
        <v/>
      </c>
    </row>
    <row r="61" spans="1:11" ht="32.25" customHeight="1">
      <c r="A61" s="5" t="s">
        <v>119</v>
      </c>
      <c r="B61" s="2"/>
      <c r="C61" s="4" t="s">
        <v>15</v>
      </c>
      <c r="D61" s="4" t="s">
        <v>16</v>
      </c>
      <c r="E61" s="4" t="s">
        <v>17</v>
      </c>
      <c r="G61" s="2" t="s">
        <v>100</v>
      </c>
      <c r="H61" s="2"/>
      <c r="I61" s="6">
        <v>5.5</v>
      </c>
      <c r="J61" s="10"/>
      <c r="K61" s="19" t="str">
        <f t="shared" si="4"/>
        <v/>
      </c>
    </row>
    <row r="62" spans="1:11" ht="32.25" customHeight="1">
      <c r="A62" s="2" t="s">
        <v>120</v>
      </c>
      <c r="B62" s="2"/>
      <c r="C62" s="6">
        <v>1.95</v>
      </c>
      <c r="D62" s="10"/>
      <c r="E62" s="8" t="str">
        <f t="shared" ref="E62" si="5">IF(D62="","",D62*C62)</f>
        <v/>
      </c>
      <c r="G62" s="2" t="s">
        <v>101</v>
      </c>
      <c r="H62" s="2"/>
      <c r="I62" s="6">
        <v>5.5</v>
      </c>
      <c r="J62" s="10"/>
      <c r="K62" s="19" t="str">
        <f t="shared" si="4"/>
        <v/>
      </c>
    </row>
    <row r="63" spans="1:11" ht="32.25" customHeight="1">
      <c r="A63" s="2" t="s">
        <v>118</v>
      </c>
      <c r="B63" s="2"/>
      <c r="C63" s="6">
        <v>4.4000000000000004</v>
      </c>
      <c r="D63" s="10"/>
      <c r="E63" s="8" t="str">
        <f t="shared" ref="E63" si="6">IF(D63="","",D63*C63)</f>
        <v/>
      </c>
      <c r="G63" s="2" t="s">
        <v>102</v>
      </c>
      <c r="H63" s="2"/>
      <c r="I63" s="6">
        <v>5.5</v>
      </c>
      <c r="J63" s="10"/>
      <c r="K63" s="19" t="str">
        <f t="shared" si="4"/>
        <v/>
      </c>
    </row>
    <row r="64" spans="1:11" ht="32.25" customHeight="1" thickBot="1">
      <c r="A64" s="17" t="s">
        <v>22</v>
      </c>
      <c r="B64" s="9"/>
      <c r="C64" s="6"/>
      <c r="D64" s="13"/>
      <c r="E64" s="14">
        <f>SUM(E63:E63)</f>
        <v>0</v>
      </c>
      <c r="G64" s="2" t="s">
        <v>103</v>
      </c>
      <c r="H64" s="2"/>
      <c r="I64" s="6">
        <v>5.5</v>
      </c>
      <c r="J64" s="10"/>
      <c r="K64" s="19" t="str">
        <f t="shared" si="4"/>
        <v/>
      </c>
    </row>
    <row r="65" spans="1:11" ht="32.25" customHeight="1" thickTop="1">
      <c r="A65" s="2"/>
      <c r="B65" s="2"/>
      <c r="C65" s="2"/>
      <c r="D65" s="2"/>
      <c r="E65" s="2"/>
      <c r="G65" s="2" t="s">
        <v>104</v>
      </c>
      <c r="H65" s="2"/>
      <c r="I65" s="6">
        <v>5.5</v>
      </c>
      <c r="J65" s="10"/>
      <c r="K65" s="19" t="str">
        <f t="shared" si="4"/>
        <v/>
      </c>
    </row>
    <row r="66" spans="1:11" ht="32.25" customHeight="1" thickBot="1">
      <c r="D66" s="2"/>
      <c r="G66" s="9" t="s">
        <v>105</v>
      </c>
      <c r="H66" s="9"/>
      <c r="I66" s="6">
        <v>5.5</v>
      </c>
      <c r="J66" s="10"/>
      <c r="K66" s="19" t="str">
        <f t="shared" si="4"/>
        <v/>
      </c>
    </row>
    <row r="67" spans="1:11" ht="32.25" customHeight="1" thickBot="1">
      <c r="A67" s="22" t="s">
        <v>37</v>
      </c>
      <c r="B67" s="23" t="s">
        <v>38</v>
      </c>
      <c r="C67" s="23" t="s">
        <v>17</v>
      </c>
      <c r="D67" s="2"/>
      <c r="G67" s="2" t="s">
        <v>106</v>
      </c>
      <c r="H67" s="2"/>
      <c r="I67" s="6">
        <v>5.5</v>
      </c>
      <c r="J67" s="7"/>
      <c r="K67" s="19" t="str">
        <f t="shared" ref="K67:K78" si="7">IF(J67="","",J67*I67)</f>
        <v/>
      </c>
    </row>
    <row r="68" spans="1:11" ht="32.25" customHeight="1" thickBot="1">
      <c r="A68" s="27" t="s">
        <v>40</v>
      </c>
      <c r="B68" s="28"/>
      <c r="C68" s="29">
        <f>E25</f>
        <v>0</v>
      </c>
      <c r="D68" s="2"/>
      <c r="G68" s="2" t="s">
        <v>107</v>
      </c>
      <c r="H68" s="2"/>
      <c r="I68" s="6">
        <v>5.5</v>
      </c>
      <c r="J68" s="10"/>
      <c r="K68" s="19" t="str">
        <f t="shared" si="7"/>
        <v/>
      </c>
    </row>
    <row r="69" spans="1:11" ht="32.25" customHeight="1" thickBot="1">
      <c r="A69" s="34" t="s">
        <v>42</v>
      </c>
      <c r="B69" s="28"/>
      <c r="C69" s="29">
        <f>E40</f>
        <v>0</v>
      </c>
      <c r="D69" s="2"/>
      <c r="G69" s="2" t="s">
        <v>108</v>
      </c>
      <c r="H69" s="2"/>
      <c r="I69" s="6">
        <v>5.5</v>
      </c>
      <c r="J69" s="10"/>
      <c r="K69" s="19" t="str">
        <f t="shared" si="7"/>
        <v/>
      </c>
    </row>
    <row r="70" spans="1:11" ht="35.25" customHeight="1" thickBot="1">
      <c r="A70" s="34" t="s">
        <v>43</v>
      </c>
      <c r="B70" s="28"/>
      <c r="C70" s="29">
        <f>E59</f>
        <v>0</v>
      </c>
      <c r="D70" s="2"/>
      <c r="G70" s="2" t="s">
        <v>109</v>
      </c>
      <c r="H70" s="2"/>
      <c r="I70" s="6">
        <v>5.5</v>
      </c>
      <c r="J70" s="10"/>
      <c r="K70" s="19" t="str">
        <f t="shared" si="7"/>
        <v/>
      </c>
    </row>
    <row r="71" spans="1:11" ht="20" thickBot="1">
      <c r="A71" s="34" t="s">
        <v>45</v>
      </c>
      <c r="B71" s="28"/>
      <c r="C71" s="29">
        <f>K43</f>
        <v>0</v>
      </c>
      <c r="D71" s="2"/>
      <c r="G71" s="2" t="s">
        <v>110</v>
      </c>
      <c r="H71" s="2"/>
      <c r="I71" s="6">
        <v>5.5</v>
      </c>
      <c r="J71" s="10"/>
      <c r="K71" s="19" t="str">
        <f t="shared" si="7"/>
        <v/>
      </c>
    </row>
    <row r="72" spans="1:11" ht="20" thickBot="1">
      <c r="A72" s="41" t="s">
        <v>46</v>
      </c>
      <c r="B72" s="28"/>
      <c r="C72" s="29">
        <f>K79</f>
        <v>0</v>
      </c>
      <c r="D72" s="2"/>
      <c r="G72" s="2" t="s">
        <v>111</v>
      </c>
      <c r="H72" s="2"/>
      <c r="I72" s="6">
        <v>5.5</v>
      </c>
      <c r="J72" s="10"/>
      <c r="K72" s="19" t="str">
        <f t="shared" si="7"/>
        <v/>
      </c>
    </row>
    <row r="73" spans="1:11" ht="20" thickBot="1">
      <c r="A73" s="42" t="s">
        <v>48</v>
      </c>
      <c r="B73" s="43"/>
      <c r="C73" s="44">
        <f>SUM(C68:C72)</f>
        <v>0</v>
      </c>
      <c r="G73" s="2" t="s">
        <v>112</v>
      </c>
      <c r="H73" s="2"/>
      <c r="I73" s="6">
        <v>5.5</v>
      </c>
      <c r="J73" s="10"/>
      <c r="K73" s="19" t="str">
        <f t="shared" si="7"/>
        <v/>
      </c>
    </row>
    <row r="74" spans="1:11" ht="19">
      <c r="G74" s="2" t="s">
        <v>113</v>
      </c>
      <c r="H74" s="2"/>
      <c r="I74" s="6">
        <v>5.5</v>
      </c>
      <c r="J74" s="10"/>
      <c r="K74" s="19" t="str">
        <f t="shared" si="7"/>
        <v/>
      </c>
    </row>
    <row r="75" spans="1:11" ht="19">
      <c r="G75" s="2" t="s">
        <v>114</v>
      </c>
      <c r="H75" s="2"/>
      <c r="I75" s="6">
        <v>5.5</v>
      </c>
      <c r="J75" s="10"/>
      <c r="K75" s="19" t="str">
        <f t="shared" si="7"/>
        <v/>
      </c>
    </row>
    <row r="76" spans="1:11" ht="19">
      <c r="G76" s="2" t="s">
        <v>115</v>
      </c>
      <c r="H76" s="2"/>
      <c r="I76" s="6">
        <v>5.5</v>
      </c>
      <c r="J76" s="10"/>
      <c r="K76" s="19" t="str">
        <f t="shared" si="7"/>
        <v/>
      </c>
    </row>
    <row r="77" spans="1:11" ht="19">
      <c r="G77" s="2" t="s">
        <v>116</v>
      </c>
      <c r="H77" s="2"/>
      <c r="I77" s="6">
        <v>5.5</v>
      </c>
      <c r="J77" s="10"/>
      <c r="K77" s="19" t="str">
        <f t="shared" si="7"/>
        <v/>
      </c>
    </row>
    <row r="78" spans="1:11" ht="19">
      <c r="G78" s="2" t="s">
        <v>117</v>
      </c>
      <c r="H78" s="2"/>
      <c r="I78" s="6">
        <v>5.5</v>
      </c>
      <c r="J78" s="10"/>
      <c r="K78" s="19" t="str">
        <f t="shared" si="7"/>
        <v/>
      </c>
    </row>
    <row r="79" spans="1:11" ht="20" thickBot="1">
      <c r="G79" s="17" t="s">
        <v>36</v>
      </c>
      <c r="H79" s="9"/>
      <c r="I79" s="9"/>
      <c r="J79" s="20"/>
      <c r="K79" s="14">
        <f>SUM(K67:K78)</f>
        <v>0</v>
      </c>
    </row>
    <row r="80" spans="1:11" ht="21" thickTop="1" thickBot="1">
      <c r="G80" s="2"/>
      <c r="H80" s="2"/>
      <c r="I80" s="2"/>
      <c r="J80" s="18"/>
      <c r="K80" s="2"/>
    </row>
    <row r="81" spans="7:11" ht="20" thickBot="1">
      <c r="G81" s="24" t="s">
        <v>39</v>
      </c>
      <c r="H81" s="25"/>
      <c r="I81" s="25"/>
      <c r="J81" s="25"/>
      <c r="K81" s="26"/>
    </row>
    <row r="82" spans="7:11" ht="19">
      <c r="G82" s="30" t="s">
        <v>41</v>
      </c>
      <c r="H82" s="31"/>
      <c r="I82" s="31"/>
      <c r="J82" s="32">
        <f ca="1">NOW()</f>
        <v>43831.414012731482</v>
      </c>
      <c r="K82" s="33"/>
    </row>
    <row r="83" spans="7:11" ht="19">
      <c r="G83" s="35"/>
      <c r="H83" s="36"/>
      <c r="I83" s="36"/>
      <c r="J83" s="36"/>
      <c r="K83" s="37"/>
    </row>
    <row r="84" spans="7:11" ht="19">
      <c r="G84" s="38" t="s">
        <v>44</v>
      </c>
      <c r="H84" s="39"/>
      <c r="I84" s="39"/>
      <c r="J84" s="39"/>
      <c r="K84" s="40"/>
    </row>
    <row r="85" spans="7:11" ht="19">
      <c r="G85" s="35"/>
      <c r="H85" s="36"/>
      <c r="I85" s="36"/>
      <c r="J85" s="36"/>
      <c r="K85" s="37"/>
    </row>
    <row r="86" spans="7:11" ht="19">
      <c r="G86" s="38" t="s">
        <v>47</v>
      </c>
      <c r="H86" s="39"/>
      <c r="I86" s="39"/>
      <c r="J86" s="39"/>
      <c r="K86" s="40"/>
    </row>
    <row r="87" spans="7:11" ht="19">
      <c r="G87" s="35"/>
      <c r="H87" s="36"/>
      <c r="I87" s="36"/>
      <c r="J87" s="36"/>
      <c r="K87" s="37"/>
    </row>
    <row r="88" spans="7:11" ht="19">
      <c r="G88" s="38" t="s">
        <v>49</v>
      </c>
      <c r="H88" s="39"/>
      <c r="I88" s="39"/>
      <c r="J88" s="39"/>
      <c r="K88" s="40"/>
    </row>
    <row r="89" spans="7:11" ht="19">
      <c r="G89" s="35"/>
      <c r="H89" s="45"/>
      <c r="I89" s="45"/>
      <c r="J89" s="45"/>
      <c r="K89" s="46"/>
    </row>
    <row r="90" spans="7:11" ht="19">
      <c r="G90" s="38" t="s">
        <v>50</v>
      </c>
      <c r="H90" s="39"/>
      <c r="I90" s="39"/>
      <c r="J90" s="39"/>
      <c r="K90" s="40"/>
    </row>
    <row r="91" spans="7:11" ht="19">
      <c r="G91" s="35"/>
      <c r="H91" s="47"/>
      <c r="I91" s="36"/>
      <c r="J91" s="36"/>
      <c r="K91" s="37"/>
    </row>
    <row r="92" spans="7:11" ht="19">
      <c r="G92" s="48" t="s">
        <v>51</v>
      </c>
      <c r="H92" s="49"/>
      <c r="I92" s="49"/>
      <c r="J92" s="49"/>
      <c r="K92" s="50"/>
    </row>
  </sheetData>
  <sheetProtection selectLockedCells="1" selectUnlockedCells="1"/>
  <mergeCells count="3">
    <mergeCell ref="A1:K1"/>
    <mergeCell ref="A2:K2"/>
    <mergeCell ref="A4:K4"/>
  </mergeCells>
  <conditionalFormatting sqref="B68:C73">
    <cfRule type="cellIs" dxfId="0" priority="1" stopIfTrue="1" operator="greaterThan">
      <formula>0</formula>
    </cfRule>
  </conditionalFormatting>
  <pageMargins left="0.25" right="0.25" top="0.25" bottom="0.25" header="0.51180555555555551" footer="0.51180555555555551"/>
  <pageSetup scale="52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Aaron Hersum</cp:lastModifiedBy>
  <dcterms:modified xsi:type="dcterms:W3CDTF">2020-01-01T14:56:53Z</dcterms:modified>
</cp:coreProperties>
</file>